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carnet-my.sharepoint.com/personal/nikolina_simicic_skole_hr/Documents/PODACI ŠKOLA/JEDNOSTAVNA NABAVA/2023/KROV DVORANE/"/>
    </mc:Choice>
  </mc:AlternateContent>
  <xr:revisionPtr revIDLastSave="1" documentId="11_CB73FE899508244C7BAFB6B55243A323CB4A16F5" xr6:coauthVersionLast="47" xr6:coauthVersionMax="47" xr10:uidLastSave="{FCAD253F-3FA1-4E33-9AD6-2937948028B0}"/>
  <bookViews>
    <workbookView xWindow="-120" yWindow="-120" windowWidth="29040" windowHeight="15720" tabRatio="862" activeTab="3" xr2:uid="{00000000-000D-0000-FFFF-FFFF00000000}"/>
  </bookViews>
  <sheets>
    <sheet name="NASLOVNICA" sheetId="15" r:id="rId1"/>
    <sheet name="OPĆI OPIS" sheetId="22" state="hidden" r:id="rId2"/>
    <sheet name="OPĆI UVJETI_GRAĐ" sheetId="37" state="hidden" r:id="rId3"/>
    <sheet name="TROŠKOVNIK" sheetId="1" r:id="rId4"/>
  </sheets>
  <definedNames>
    <definedName name="_xlnm.Print_Titles" localSheetId="3">TROŠKOVNIK!$1:$6</definedName>
    <definedName name="_xlnm.Print_Area" localSheetId="0">NASLOVNICA!$A$1:$J$31</definedName>
    <definedName name="_xlnm.Print_Area" localSheetId="1">'OPĆI OPIS'!$A$1:$A$69</definedName>
    <definedName name="_xlnm.Print_Area" localSheetId="2">'OPĆI UVJETI_GRAĐ'!$A$1:$A$25</definedName>
    <definedName name="_xlnm.Print_Area" localSheetId="3">TROŠKOVNIK!$A$1:$F$24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F18" i="1" l="1"/>
  <c r="B20" i="1"/>
  <c r="F15" i="1" l="1"/>
  <c r="A11" i="1" l="1"/>
  <c r="A14" i="1" s="1"/>
  <c r="A17" i="1" s="1"/>
  <c r="F12" i="1" l="1"/>
  <c r="F9" i="1"/>
  <c r="F20" i="1" l="1"/>
  <c r="F22" i="1" s="1"/>
  <c r="F24" i="1" s="1"/>
  <c r="A2" i="1"/>
</calcChain>
</file>

<file path=xl/sharedStrings.xml><?xml version="1.0" encoding="utf-8"?>
<sst xmlns="http://schemas.openxmlformats.org/spreadsheetml/2006/main" count="109" uniqueCount="105">
  <si>
    <t>Br.st.</t>
  </si>
  <si>
    <t>Jed. mjere</t>
  </si>
  <si>
    <t>Količina</t>
  </si>
  <si>
    <t xml:space="preserve">Jedinična cijena </t>
  </si>
  <si>
    <t xml:space="preserve">SADRŽAJ STAVKE </t>
  </si>
  <si>
    <t>TROŠKOVNIK RADOVA</t>
  </si>
  <si>
    <t>IZOLATERSKI RADOVI</t>
  </si>
  <si>
    <t>UKUPNO</t>
  </si>
  <si>
    <t xml:space="preserve">INVESTITOR: </t>
  </si>
  <si>
    <t xml:space="preserve">GRAĐEVINA: </t>
  </si>
  <si>
    <t>OPĆI OPIS UZ TROŠKOVNIK</t>
  </si>
  <si>
    <t>Za sve tehničke specifikacije koje se odnose na projektiranje, izračun i izvođenje radova te uporabu proizvoda vrijedi načelo jednakovrijednosti, uz uvažavanje sljedećeg redoslijeda:</t>
  </si>
  <si>
    <t>a) nacionalne norme kojima su prihvaćene europske norme,</t>
  </si>
  <si>
    <t>c) zajedničke tehničke specifikacije,</t>
  </si>
  <si>
    <t>d) međunarodne norme,</t>
  </si>
  <si>
    <t>e) druge tehničke referentne sustave koje su utvrdila europska normizacijska tijela, ili ako bilo koji od prethodnih ne postoji, na nacionalne norme, nacionalna tehnička odobrenja ili nacionalne tehničke specifikacije koje se odnose na projektiranje, izračun i izvođenje radova te uporabu robe.</t>
  </si>
  <si>
    <t>Prilikom izvođenja radova posebnu pažnju posvetiti kontroli i osiguranju kvalitete izvedenih radova. Ovim programom dati su kriteriji kvalitete kako za radove tako i za ugrađene materijale. 
Svi materijali za ugradbu i postavu na građevini smiju biti dopremljeni na gradilište samo uz važeća uvjerenja (atesti ili certifikati) ovlaštene institucije za ispitivanje kvalitete materijala izdane u skladu s važećim propisima, standardima i zahtjevima iz ovog projekta, te da odgovaraju propisanim osobinama.</t>
  </si>
  <si>
    <t>Ukoliko su u troškovniku propisani sistemi materijala za izvođenje pojedinih radova ( npr. hidroizolacije) treba ih izvesti prema uputama proizvođača, i to osposobljeni izvođači za pojedine vrste radova i specifične materijale.</t>
  </si>
  <si>
    <t>Sve radove izvesti od materijala propisane kvalitete prema nacrtima, opisu, detaljima, pismenim nalozima, ali sve u okviru ponuđene jedinične cijene. Sve štete učinjene prigodom rada na vlastitim ili tuđim radovima i materijalima uklonit će se na račun počinitelja. Svi nekvalitetni radovi i materijali otklonit će se i zamijeniti ispravnima bez bilo kakve obveze za odštetu od strane investitora.</t>
  </si>
  <si>
    <t>Ako opis koje stavke dovodi ponuditelja u sumnju o načinu izvedbe, treba pravovremeno prije predaje ponude tražiti objašnjenje od naručitelja sukladno Zakonu o javnoj nabavi (NN 120/16). Naknadni se prigovori neće uvažiti.</t>
  </si>
  <si>
    <t xml:space="preserve">Jedinična cijena sadrži sve nabrojeno kod opisa pojedine grupe radova te se na taj način vrši i obračun istih. </t>
  </si>
  <si>
    <t xml:space="preserve">Jedinične cijene primjenjivat će se na izvedene količine bez obzira u kojem postotku iste odstupaju od količine u troškovniku. Izvedeni radovi moraju u cijelosti odgovarati opisu u troškovniku, a u tu svrhu investitor traži prije početka radova uzorke te izvedeni radovi moraju istima u cijelosti odgovarati.  </t>
  </si>
  <si>
    <t>Sve mjere i kote iz projekta provjeriti u naravi.</t>
  </si>
  <si>
    <t>Izvođač radova dužan je prije početka radova kontrolirati kote postojećeg terena i objekta. Ukoliko se ukažu eventualne nejednakosti između projekta i stanja na gradilištu, izvođač radova dužan je blagovremeno o tome obavijestiti investitora i projektanta i zatražiti pojedina objašnjenja.</t>
  </si>
  <si>
    <t>Sva kontrola vrši se bez posebne naplate. Jediničnom cijenom treba obuhvatiti sve elemente navedene kako slijedi:</t>
  </si>
  <si>
    <t>a) Materijal</t>
  </si>
  <si>
    <t>Pod materijalom podrazumijevaju se svi materijali koji sudjeluju u radnom procesu: kako osnovni materijali, tako i materijali koji ne spadaju u finalni produkt već su samo kao pomoćni.</t>
  </si>
  <si>
    <t>U cijenu je uključena i cijena transportnih troškova bez obzira na prijevozno sredstvo, sa svim prijenosima, utovarima i istovarima, te posizanjima na mjesto ugradbe, kao i uskladištenje i čuvanje na gradilištu od uništenja (prebacivanje, zaštita i sl.).</t>
  </si>
  <si>
    <t>U cijenu je također uključeno i davanje potrebnih uzoraka kod nekih materijala (prema zahtjevu investitora), te svi potrebni certifikati (atesti). Uzorke dostaviti projektantu na uvid i pismeni odabir najmanje 30 dana prije ugradbe.</t>
  </si>
  <si>
    <t>b) Rad</t>
  </si>
  <si>
    <t>U kalkulaciju treba uključiti sav rad, kako glavni, tako i pomoćni, te sav unutrašnji transport (kako horizontalni tako i vertikalni).</t>
  </si>
  <si>
    <t>Ujedno treba uključiti i rad oko zaštite gotovih konstrukcija i dijelova objekta od štetnog atmosferskog utjecaja vrućine, hladnoće i sličnog.</t>
  </si>
  <si>
    <t>c) Izmjere</t>
  </si>
  <si>
    <t>Ukoliko nije u pojedinoj stavci dan način rada, ima se izvođač u svemu pridržavati propisa HRN-a za pojedinu vrstu rada, prosječnih normativa u građevinarstvu, uputa proizvođača materijala koji se upotrebljava ili ugrađuje, te uputa nadzorne službe naručitelja.</t>
  </si>
  <si>
    <t>Građevinska knjiga, za sve izvedene radove, treba prilikom izrade situacija biti priložena.</t>
  </si>
  <si>
    <t xml:space="preserve">Građevinska knjiga sadrži sve nacrte, skice i dokaznice za izvedene radove, koji su ujedno i prilog situaciji. </t>
  </si>
  <si>
    <t>Samo potpisana građevinska knjiga, ovjerena od strane nadzorne službe naručitelja, bit će podloga za izradu situacije.</t>
  </si>
  <si>
    <t>d) Zimski i ljetni rad</t>
  </si>
  <si>
    <t>Zimski ili ljetni rad nije osnova za potraživanje dodatne naknade.</t>
  </si>
  <si>
    <t>Za vrijeme zimskih, odnosno ljetnih razdoblja izvođač mora poduzeti sve propisane mjere zaštite izvedenih radova od visokih ili niskih temperatura.</t>
  </si>
  <si>
    <t>U slučaju eventualno nastalih šteta (smrzavanja dijelova) izvođač ih ima otkloniti bez bilo kakve naplate. Ukoliko je temperatura niža od temperature pri kojoj je dozvoljen dotični rad, izvođač snosi punu odgovornost za ispravnost i kvalitetu izvedenog posla.</t>
  </si>
  <si>
    <t>Analogno vrijedi i za zaštitu radova tijekom ljeta od prebrzog sušenja uslijed visoke temperature.</t>
  </si>
  <si>
    <t>e) Cijene</t>
  </si>
  <si>
    <t>U jediničnu cijenu rada izvođač treba obuhvatiti i slijedeće radove, koji se neće zasebno platiti kao naknadni rad, i to:</t>
  </si>
  <si>
    <t>- kompletnu režiju gradilišta uključujući dizalice, mostove, mehanizaciju i sl.; organizaciju prostorija i uvjeta zaštite na radu, zaštite od požara, te komfora i higijene zaposlenih; najamne troškove za posuđenu mehanizaciju, koju izvođač sam ne posjeduje, a potrebna je pri izvođenju radova;</t>
  </si>
  <si>
    <t>- sve troškove utroška vode, električne energije i svih drugih energenata; nalaganje temelja prije iskopa;</t>
  </si>
  <si>
    <t>- čišćenje ugrađenih elemenata od žbuke i sl.;</t>
  </si>
  <si>
    <t>- sva ispitivanja materijala i ishođenje atesta (certifikata);</t>
  </si>
  <si>
    <t>- ispitivanja dimnjaka i ventilacija u svrhu dobivanja potvrde od dimnjačara o ispravnosti istih;</t>
  </si>
  <si>
    <t>- čuvanje radilišta i gradilišta;</t>
  </si>
  <si>
    <t>- uređenje gradilišta po završetku rada, s otklanjanjem i odvozom otpadaka, šute, ostataka građevinskog materijala, inventara, pomoćnih objekata i sl, s planiranjem terena na relativnu točnost od ± 3 cm;</t>
  </si>
  <si>
    <t xml:space="preserve"> - uskladištenje materijala i elemenata za obrtničke i instalaterske radove do njihove ugradbe; osiguranje radova kod osiguravajućeg društva.</t>
  </si>
  <si>
    <t>Posebne naplate po navedenim radovima neće se posebno priznati, jer sve gore navedeno mora  biti uključeno u jediničnu cijenu.</t>
  </si>
  <si>
    <t>Prema ovom uvodu, opisu stavaka i grupi radova treba sastaviti jediničnu cijenu za svaku stavku troškovnika.</t>
  </si>
  <si>
    <t>f) Skele</t>
  </si>
  <si>
    <t>Sve vrste radnih skela, bez obzira na visinu, ulaze u jediničnu cijenu dotičnog rada (osim za fasaderske radove, gdje je posebno specificirana).</t>
  </si>
  <si>
    <t>g) Ponude</t>
  </si>
  <si>
    <t>Pod dobavom se podrazumijeva sav glavni (osnovni) materijal, sa svim transportima (fco gradilište, bez obzira na prijevozno sredstvo, svi utovari i istovari) i zavisnim troškovima.</t>
  </si>
  <si>
    <t>Pod ugradbom se podrazumijeva sav rad potreban za ugradbu, sa svim pomoćnim i veznim materijalima (ljepila, mortovi, vijci, kitovi i sl.), sav unutrašnji transport, te ostalo navedeno pod odrednicom.</t>
  </si>
  <si>
    <t>h) Ostalo</t>
  </si>
  <si>
    <t>U jedinične cijene stavki imaju biti uračunati svi radovi i potrebni materijali (eventualno ne specificirani posebno u samom troškovniku), a koji su (prema uzancama struke i pravilima dobrog zanata) potrebni za potpuno dovršenje građevine, tj. dovođenje u stanje "potpuno spremno za uporabu".</t>
  </si>
  <si>
    <t>Svi takvi radovi imaju biti uračunati u jedinične cijene, tj. neće se posebno plaćati.</t>
  </si>
  <si>
    <t>Obveza je izvođača provjeriti količine potrebnih materijala (prema projektu; nacrtima, detaljima, izmjeri i stanju na gradilištu i sl.), te naručiti i dobaviti potreban materijal prema vlastitom izračunu, izmjeri, procjeni i stvarnom stanju na gradilištu (ne prema količinama iz ovog troškovnika).</t>
  </si>
  <si>
    <t>Ovaj "Opći opis uz troškovnik" i svi "Opći uvjeti" (obračunsko-tehnički uvjeti i specifikacije) uz pojedine radove sastavni su dio troškovnika.</t>
  </si>
  <si>
    <r>
      <rPr>
        <b/>
        <u/>
        <sz val="12"/>
        <rFont val="Calibri"/>
        <family val="2"/>
        <charset val="238"/>
      </rPr>
      <t>NAPOMENA:</t>
    </r>
    <r>
      <rPr>
        <b/>
        <sz val="12"/>
        <rFont val="Calibri"/>
        <family val="2"/>
        <charset val="238"/>
      </rPr>
      <t xml:space="preserve"> U ovom troškovniku sve nacionalne norme jednakovrijedne su europskim normama, tj. jedne ne isključuju druge.</t>
    </r>
  </si>
  <si>
    <t>sva potrebna čišćenja, kod svih građevinskih i obrtničkih radova, u tijeku izvođenja, dnevno (nakon završetka rada) uključiti u jedinične cijene stavki, tj. neće se posebno plaćati.</t>
  </si>
  <si>
    <t>Nacrti, detalji, Program osiguranja kontrole i kvalitete i ovaj troškovnik sa općim uvjetima čine cjelinu projekta.</t>
  </si>
  <si>
    <t>PRIPREMNI I ZAVRŠNI RADOVI</t>
  </si>
  <si>
    <t>Izvoditelj radova mora se gornjih navoda strogo pridržavati kako bi se postigla zahtijevana kvaliteta izvođenja radova. Ukoliko izvoditelj radova ipak dopremi na građevinu materijal bez odgovarajućeg certifikata o kvaliteti materijala, dužan je prije ugradbe dopremljenog materijala o svom trošku dobaviti propisana uvjerenja o kvaliteti. Ukoliko spomenutim standardima ili tehničkim propisima nisu utvrđeni boja, veličina, sastav, zrnatost, čvrstoća, specifična težina, toplinska, zvučna i difuzna vidljivost ili druge fizikalne ili kemijske karakteristike materijala, izvoditelj radova je obvezan po nalogu projektanta ili nadzornog inženjera, kao i po nalogu investitora ugraditi materijal odgovarajućih osobina uobičajenih za odnosni materijal.</t>
  </si>
  <si>
    <t>Izolaciju treba izvoditi na suhu, čistu odmaščenu podlogu. Nakon izvedbe svakog sloja izolacije radove pregledati od strane nadzornog inženjera. Za izvedbu potrebno je pridržavati se prosječnih normi u građevinarstvu GN 361, 402, 404, 420 ili jednakovrijedno</t>
  </si>
  <si>
    <t>RADOVI DEMONTAŽE I RUŠENJA</t>
  </si>
  <si>
    <t>Fasadnu skelu izvesti prema normama:</t>
  </si>
  <si>
    <t>- HRN EN 12810-1 ili jednakovrijedno</t>
  </si>
  <si>
    <t>- HRN EN 12811-1 ili jednakovrijedno</t>
  </si>
  <si>
    <t>- HRN EN 12810-2 ili jednakovrijedno</t>
  </si>
  <si>
    <t>- HRN EN 12811-2 ili jednakovrijedno</t>
  </si>
  <si>
    <t>- HRN EN 12811-3 ili jednakovrijedno</t>
  </si>
  <si>
    <t>- HRN EN 12811-4 ili jednakovrijedno</t>
  </si>
  <si>
    <t>Na svim mjestima rada većih od 1,0 m od poda s kojih se može pasti, potrebno je izvesti čvrstu zaštitnu ogradu minimalne visine 1,0 m.</t>
  </si>
  <si>
    <t>Zaštitnu ogradu gradilišta izvesti od nehrđajućeg čelika, minimalne visine 200 cm. Poziciju ograde utvrđuje koordinator zaštite na radu tijekom građenja (koordinator II) i predaje nadzornom inženjeru na potvrdu.</t>
  </si>
  <si>
    <t>Izvođač je dužan prije postavljanja skele napraviti tehničku razradu postavljanja fasadne skele sa svim potrebnim proračunima opterećenja i dostaviti nadzornom inženjeru na potvrdu (uključeno u jediničnu cijenu).</t>
  </si>
  <si>
    <t>OPĆI UVJETI GRAĐEVINSKO - OBRTNIČKIH RADOVA</t>
  </si>
  <si>
    <t>m'</t>
  </si>
  <si>
    <t>kompl.</t>
  </si>
  <si>
    <t>Sve radove na demontaži i rušenju potrebno je organizirati na siguran način i u dogovoru s korisnikom prostora. Sav upotrebljiv materijal odložiti na mjesto koje odredi Investitor. Svim demontažama, obijanjima žbuke i probijanjima treba pristupiti pažljivo i to u pravilu s ručnim alatima. Nakon provedenih pripremnih radova, rušenja na građevini vrši se prema unaprijed utvrđenom redoslijedu dogovorenom s nadzornim inženjerom.</t>
  </si>
  <si>
    <t>Prilikom uklanjanja opasnog otpada (azbestno - cementne ploče) potrebno je ploče cijelo vrijeme prskati vodom, te ih pažljivo demontirati kako ne bi došlo do lomljenja. Ploče se ne smiju bacati s krova već ih je potrebno pažljivo spustiti i složiti na mjesto pristupačno za prijevoz - privremeni deponij. Izvoditelj radova obvezan je organizirati privremeni deponij u skladu s odredbama Pravilnika o gospodarenju otpadom (NN 81/20), Pravilnika o načinu i postupcima gospodarenja otpadom koji sadrži azbest (NN 69/16) i Pravilnika o načinima i uvjetima odlaganja otpada, kategorijama i uvjetima rada za odlagalište otpada (NN 114/15, 103/18, 56/19 ).</t>
  </si>
  <si>
    <t>Jediničnom cijenom izvođač treba obuhvatiti sve potrebne radnje za demontažu i rušenje, odnosno obijanja sa svim prijenosima do skladišta ili privremene deponije otpadnog materijala i  odvozom na reciklažno dvorište za građevni ili EE otpad s plaćanjem svih naknada zbrinjavanja.</t>
  </si>
  <si>
    <t xml:space="preserve">Obračun otpadnog materijala priznaje se u sraslom stanju. </t>
  </si>
  <si>
    <t>Ako izvođač kod izvedbe ovih  radova naiđe na nepredviđene radove treba odmah o tome  obavijestiti nadzornog inženjera.</t>
  </si>
  <si>
    <t xml:space="preserve">TROŠKOVNIK RADOVA </t>
  </si>
  <si>
    <t xml:space="preserve">PDV 25% </t>
  </si>
  <si>
    <t>OSNOVNA ŠKOLA ANTE KOVAČIĆA</t>
  </si>
  <si>
    <t>GORIČKI TRG 3, MARIJA GORICA</t>
  </si>
  <si>
    <t>OIB: 63030148683</t>
  </si>
  <si>
    <t>SANACIJA KROVA ŠPORTSKE DVORANE OŠ ANTE KOVAČIĆA</t>
  </si>
  <si>
    <t>GRAĐEVINA: OSNOVNA ŠKOLA ANTE KOVAČIĆA</t>
  </si>
  <si>
    <t>LIMENI PRELAZNI ELEMENT</t>
  </si>
  <si>
    <t>IZOLACIJA SPOJA BUTIL TRAKOM</t>
  </si>
  <si>
    <t>Dobava i postava butilne trake na prethodno postavljen prelazni limeni element, sa donje i gornje strane. Butilna traka širine 10 cm se pažljivo ljepi po limenom spoju donjeg trapeznog lima i gornjeg limenog prelaznog elementa. Obračun po stvarno ugrađenoj duljini butilne trake.</t>
  </si>
  <si>
    <t>DEMONTAŽA POSTOJEĆE BUTILNE TRAKE</t>
  </si>
  <si>
    <t>Skidanje postojeće butilne trake sa spoja limenih panela u širini od cca 10 cm sa odvozom šute na trajnu deponiju.</t>
  </si>
  <si>
    <t>Izrada limenog prelaznog elementa od trapeznog lima identičnog vala kao postojeći (T35) u širini od 20 cm. Prelazni element se postavlja preko postojećeg trapeznog lima, na mjestu spoja dva krovna panela i ljepi za postojeći lim poliuretanskim brtvilom (kao SIKAFLEX).</t>
  </si>
  <si>
    <t xml:space="preserve">Pregled vijčanih spojeva trapeznog lima, pričvršćenje vijaka na kalote  i brtvljenje spoja poliuretanskim brtvilom. Komplet krovna površina. </t>
  </si>
  <si>
    <t>UČVRŠĆENJE I BRTVLJENJE VIJČANIH SPOJEVA</t>
  </si>
  <si>
    <t>SVEUKUPNO S PDV-om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</si>
</sst>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43" formatCode="_-* #,##0.00_-;\-* #,##0.00_-;_-* &quot;-&quot;??_-;_-@_-"/>
    <numFmt numFmtId="164" formatCode="_-* #,##0.00\ _k_n_-;\-* #,##0.00\ _k_n_-;_-* &quot;-&quot;??\ _k_n_-;_-@_-"/>
    <numFmt numFmtId="165" formatCode="General\."/>
  </numFmts>
  <fonts count="2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sz val="10"/>
      <name val="MS Sans Serif"/>
      <family val="2"/>
      <charset val="238"/>
    </font>
    <font>
      <b/>
      <sz val="12"/>
      <name val="Calibri"/>
      <family val="2"/>
      <charset val="238"/>
    </font>
    <font>
      <sz val="12"/>
      <name val="Calibri"/>
      <family val="2"/>
      <charset val="238"/>
    </font>
    <font>
      <sz val="12"/>
      <name val="Arial"/>
      <family val="2"/>
      <charset val="238"/>
    </font>
    <font>
      <sz val="14"/>
      <name val="Arial"/>
      <family val="2"/>
      <charset val="238"/>
    </font>
    <font>
      <b/>
      <u/>
      <sz val="12"/>
      <name val="Calibri"/>
      <family val="2"/>
      <charset val="238"/>
    </font>
    <font>
      <sz val="18"/>
      <name val="Calibri"/>
      <family val="2"/>
      <charset val="238"/>
    </font>
    <font>
      <b/>
      <sz val="18"/>
      <name val="Calibri"/>
      <family val="2"/>
      <charset val="238"/>
    </font>
    <font>
      <sz val="18"/>
      <name val="Arial"/>
      <family val="2"/>
      <charset val="238"/>
    </font>
    <font>
      <sz val="11"/>
      <color theme="1"/>
      <name val="Calibri"/>
      <family val="2"/>
      <charset val="238"/>
      <scheme val="minor"/>
    </font>
    <font>
      <b/>
      <sz val="14"/>
      <name val="Calibri"/>
      <family val="2"/>
      <charset val="238"/>
      <scheme val="minor"/>
    </font>
    <font>
      <sz val="14"/>
      <name val="Calibri"/>
      <family val="2"/>
      <charset val="238"/>
      <scheme val="minor"/>
    </font>
    <font>
      <b/>
      <sz val="18"/>
      <name val="Calibri"/>
      <family val="2"/>
      <charset val="238"/>
      <scheme val="minor"/>
    </font>
    <font>
      <sz val="11"/>
      <name val="Arial"/>
      <family val="1"/>
    </font>
    <font>
      <sz val="10"/>
      <name val="Arial"/>
      <family val="2"/>
    </font>
    <font>
      <sz val="10"/>
      <name val="Verdana"/>
      <family val="2"/>
      <charset val="238"/>
    </font>
    <font>
      <sz val="10"/>
      <name val="Helv"/>
      <charset val="238"/>
    </font>
    <font>
      <b/>
      <sz val="14"/>
      <color rgb="FFFF0000"/>
      <name val="Calibri"/>
      <family val="2"/>
      <charset val="238"/>
      <scheme val="minor"/>
    </font>
    <font>
      <sz val="14"/>
      <color rgb="FFFF0000"/>
      <name val="Arial"/>
      <family val="2"/>
      <charset val="238"/>
    </font>
  </fonts>
  <fills count="3">
    <fill>
      <patternFill patternType="none"/>
    </fill>
    <fill>
      <patternFill patternType="gray125"/>
    </fill>
    <fill>
      <patternFill patternType="solid">
        <fgColor indexed="5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5">
    <xf numFmtId="0" fontId="0" fillId="0" borderId="0"/>
    <xf numFmtId="40" fontId="4"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4"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1" fillId="0" borderId="0"/>
    <xf numFmtId="0" fontId="2" fillId="0" borderId="0"/>
    <xf numFmtId="0" fontId="17" fillId="0" borderId="0"/>
    <xf numFmtId="164" fontId="2" fillId="0" borderId="0" applyFont="0" applyFill="0" applyBorder="0" applyAlignment="0" applyProtection="0"/>
    <xf numFmtId="164" fontId="2" fillId="0" borderId="0" applyFont="0" applyFill="0" applyBorder="0" applyAlignment="0" applyProtection="0"/>
    <xf numFmtId="164" fontId="17" fillId="0" borderId="0" applyFont="0" applyFill="0" applyBorder="0" applyAlignment="0" applyProtection="0"/>
    <xf numFmtId="0" fontId="2" fillId="0" borderId="0" applyBorder="0">
      <alignment horizontal="left" wrapText="1" indent="1"/>
      <protection locked="0"/>
    </xf>
    <xf numFmtId="0" fontId="2" fillId="0" borderId="0"/>
    <xf numFmtId="0" fontId="18" fillId="0" borderId="0"/>
    <xf numFmtId="43" fontId="2" fillId="0" borderId="0" applyFont="0" applyFill="0" applyBorder="0" applyAlignment="0" applyProtection="0"/>
    <xf numFmtId="0" fontId="19" fillId="0" borderId="0"/>
    <xf numFmtId="0" fontId="20" fillId="0" borderId="0"/>
    <xf numFmtId="44" fontId="18" fillId="0" borderId="0" applyFont="0" applyFill="0" applyBorder="0" applyAlignment="0" applyProtection="0"/>
    <xf numFmtId="43" fontId="18" fillId="0" borderId="0" applyFont="0" applyFill="0" applyBorder="0" applyAlignment="0" applyProtection="0"/>
  </cellStyleXfs>
  <cellXfs count="66">
    <xf numFmtId="0" fontId="0" fillId="0" borderId="0" xfId="0"/>
    <xf numFmtId="0" fontId="6" fillId="0" borderId="0" xfId="0" applyFont="1"/>
    <xf numFmtId="0" fontId="6" fillId="0" borderId="0" xfId="0" applyFont="1" applyAlignment="1">
      <alignment horizontal="center" vertical="center"/>
    </xf>
    <xf numFmtId="0" fontId="14" fillId="0" borderId="0" xfId="0" applyFont="1" applyAlignment="1">
      <alignment vertical="top"/>
    </xf>
    <xf numFmtId="0" fontId="14" fillId="0" borderId="0" xfId="0" applyFont="1"/>
    <xf numFmtId="0" fontId="15" fillId="0" borderId="0" xfId="0" applyFont="1" applyAlignment="1">
      <alignment horizontal="right" vertical="top"/>
    </xf>
    <xf numFmtId="0" fontId="15" fillId="0" borderId="0" xfId="0" applyFont="1" applyAlignment="1">
      <alignment horizontal="left" vertical="top"/>
    </xf>
    <xf numFmtId="0" fontId="8" fillId="0" borderId="0" xfId="0" applyFont="1"/>
    <xf numFmtId="0" fontId="14" fillId="0" borderId="0" xfId="0" applyFont="1" applyAlignment="1">
      <alignment horizontal="left" vertical="top"/>
    </xf>
    <xf numFmtId="0" fontId="14" fillId="0" borderId="0" xfId="0" applyFont="1" applyAlignment="1">
      <alignment vertical="top" wrapText="1"/>
    </xf>
    <xf numFmtId="0" fontId="15" fillId="0" borderId="0" xfId="0" applyFont="1" applyAlignment="1">
      <alignment horizontal="center" vertical="top"/>
    </xf>
    <xf numFmtId="0" fontId="12" fillId="0" borderId="0" xfId="0" applyFont="1"/>
    <xf numFmtId="0" fontId="6" fillId="0" borderId="0" xfId="30" applyFont="1"/>
    <xf numFmtId="0" fontId="6" fillId="0" borderId="0" xfId="30" applyFont="1" applyAlignment="1">
      <alignment vertical="top"/>
    </xf>
    <xf numFmtId="4" fontId="6" fillId="0" borderId="0" xfId="30" applyNumberFormat="1" applyFont="1" applyAlignment="1">
      <alignment horizontal="right"/>
    </xf>
    <xf numFmtId="0" fontId="15" fillId="0" borderId="0" xfId="0" applyFont="1"/>
    <xf numFmtId="0" fontId="5" fillId="0" borderId="0" xfId="30" applyFont="1" applyAlignment="1">
      <alignment vertical="top"/>
    </xf>
    <xf numFmtId="0" fontId="5" fillId="0" borderId="0" xfId="0" applyFont="1" applyAlignment="1">
      <alignment horizontal="justify" vertical="top" wrapText="1"/>
    </xf>
    <xf numFmtId="0" fontId="6" fillId="0" borderId="0" xfId="0" applyFont="1" applyAlignment="1">
      <alignment horizontal="justify" vertical="top" wrapText="1"/>
    </xf>
    <xf numFmtId="0" fontId="5" fillId="2" borderId="0" xfId="0" applyFont="1" applyFill="1" applyAlignment="1">
      <alignment horizontal="justify" vertical="top" wrapText="1"/>
    </xf>
    <xf numFmtId="4" fontId="5" fillId="0" borderId="2" xfId="0" applyNumberFormat="1" applyFont="1" applyBorder="1" applyAlignment="1">
      <alignment horizontal="center" vertical="center" wrapText="1" shrinkToFit="1"/>
    </xf>
    <xf numFmtId="0" fontId="10" fillId="0" borderId="0" xfId="0" applyFont="1" applyAlignment="1">
      <alignment horizontal="center" vertical="top"/>
    </xf>
    <xf numFmtId="0" fontId="10" fillId="0" borderId="0" xfId="0" applyFont="1" applyAlignment="1">
      <alignment horizontal="left" vertical="top"/>
    </xf>
    <xf numFmtId="0" fontId="10" fillId="0" borderId="0" xfId="0" applyFont="1" applyAlignment="1">
      <alignment horizontal="right" vertical="top"/>
    </xf>
    <xf numFmtId="0" fontId="11" fillId="0" borderId="0" xfId="0" applyFont="1" applyAlignment="1">
      <alignment horizontal="left" vertical="top"/>
    </xf>
    <xf numFmtId="0" fontId="11" fillId="0" borderId="0" xfId="0" applyFont="1" applyAlignment="1">
      <alignment horizontal="left" vertical="top" wrapText="1"/>
    </xf>
    <xf numFmtId="164" fontId="5" fillId="0" borderId="2" xfId="3" applyNumberFormat="1" applyFont="1" applyBorder="1" applyAlignment="1" applyProtection="1">
      <alignment horizontal="center" vertical="center" wrapText="1" shrinkToFit="1"/>
    </xf>
    <xf numFmtId="165" fontId="5" fillId="0" borderId="0" xfId="0" applyNumberFormat="1" applyFont="1" applyAlignment="1">
      <alignment horizontal="right" vertical="top"/>
    </xf>
    <xf numFmtId="165" fontId="5" fillId="2" borderId="0" xfId="0" applyNumberFormat="1" applyFont="1" applyFill="1" applyAlignment="1">
      <alignment horizontal="right" vertical="top"/>
    </xf>
    <xf numFmtId="0" fontId="5" fillId="0" borderId="2" xfId="0" applyFont="1" applyBorder="1" applyAlignment="1">
      <alignment horizontal="center" vertical="center" wrapText="1" shrinkToFit="1"/>
    </xf>
    <xf numFmtId="4" fontId="5" fillId="0" borderId="2" xfId="3" applyNumberFormat="1" applyFont="1" applyBorder="1" applyAlignment="1" applyProtection="1">
      <alignment horizontal="center" vertical="center" wrapText="1" shrinkToFit="1"/>
    </xf>
    <xf numFmtId="165" fontId="5" fillId="0" borderId="2" xfId="0" applyNumberFormat="1" applyFont="1" applyBorder="1" applyAlignment="1">
      <alignment horizontal="center" vertical="center"/>
    </xf>
    <xf numFmtId="164" fontId="6" fillId="0" borderId="1" xfId="0" applyNumberFormat="1" applyFont="1" applyBorder="1" applyAlignment="1">
      <alignment horizontal="center" vertical="center" shrinkToFit="1"/>
    </xf>
    <xf numFmtId="164" fontId="5" fillId="0" borderId="0" xfId="3" applyNumberFormat="1" applyFont="1" applyAlignment="1" applyProtection="1">
      <alignment horizontal="center" vertical="center" shrinkToFit="1"/>
    </xf>
    <xf numFmtId="164" fontId="6" fillId="0" borderId="0" xfId="3" applyNumberFormat="1" applyFont="1" applyFill="1" applyAlignment="1" applyProtection="1">
      <alignment horizontal="center" vertical="center" shrinkToFit="1"/>
    </xf>
    <xf numFmtId="164" fontId="5" fillId="0" borderId="0" xfId="0" applyNumberFormat="1" applyFont="1" applyAlignment="1">
      <alignment horizontal="center" vertical="center" shrinkToFit="1"/>
    </xf>
    <xf numFmtId="164" fontId="6" fillId="0" borderId="0" xfId="0" applyNumberFormat="1" applyFont="1" applyAlignment="1">
      <alignment horizontal="center" vertical="center" shrinkToFit="1"/>
    </xf>
    <xf numFmtId="0" fontId="6" fillId="0" borderId="1" xfId="0" applyFont="1" applyBorder="1" applyAlignment="1">
      <alignment horizontal="center" vertical="center" shrinkToFit="1"/>
    </xf>
    <xf numFmtId="4" fontId="6" fillId="0" borderId="1" xfId="0" applyNumberFormat="1" applyFont="1" applyBorder="1" applyAlignment="1">
      <alignment horizontal="center" vertical="center" shrinkToFit="1"/>
    </xf>
    <xf numFmtId="0" fontId="5" fillId="0" borderId="0" xfId="0" applyFont="1" applyAlignment="1">
      <alignment horizontal="center" vertical="center" shrinkToFit="1"/>
    </xf>
    <xf numFmtId="4" fontId="5" fillId="0" borderId="0" xfId="0" applyNumberFormat="1" applyFont="1" applyAlignment="1">
      <alignment horizontal="center" vertical="center" shrinkToFit="1"/>
    </xf>
    <xf numFmtId="0" fontId="5" fillId="2" borderId="0" xfId="0" applyFont="1" applyFill="1" applyAlignment="1">
      <alignment horizontal="center" vertical="center" shrinkToFit="1"/>
    </xf>
    <xf numFmtId="4" fontId="5" fillId="2" borderId="0" xfId="0" applyNumberFormat="1" applyFont="1" applyFill="1" applyAlignment="1">
      <alignment horizontal="center" vertical="center" shrinkToFit="1"/>
    </xf>
    <xf numFmtId="0" fontId="6" fillId="0" borderId="0" xfId="0" applyFont="1" applyAlignment="1">
      <alignment horizontal="center" vertical="center" shrinkToFit="1"/>
    </xf>
    <xf numFmtId="4" fontId="6" fillId="0" borderId="0" xfId="0" applyNumberFormat="1" applyFont="1" applyAlignment="1">
      <alignment horizontal="center" vertical="center" shrinkToFit="1"/>
    </xf>
    <xf numFmtId="4" fontId="6" fillId="2" borderId="0" xfId="0" applyNumberFormat="1" applyFont="1" applyFill="1" applyAlignment="1">
      <alignment horizontal="center" vertical="center" shrinkToFit="1"/>
    </xf>
    <xf numFmtId="4" fontId="6" fillId="0" borderId="0" xfId="0" applyNumberFormat="1" applyFont="1" applyAlignment="1" applyProtection="1">
      <alignment horizontal="center" vertical="center" shrinkToFit="1"/>
      <protection locked="0"/>
    </xf>
    <xf numFmtId="4" fontId="5" fillId="2" borderId="0" xfId="0" applyNumberFormat="1" applyFont="1" applyFill="1" applyAlignment="1" applyProtection="1">
      <alignment horizontal="center" vertical="center" shrinkToFit="1"/>
      <protection locked="0"/>
    </xf>
    <xf numFmtId="165" fontId="6" fillId="0" borderId="0" xfId="0" applyNumberFormat="1" applyFont="1" applyAlignment="1">
      <alignment horizontal="left" vertical="top"/>
    </xf>
    <xf numFmtId="165" fontId="6" fillId="0" borderId="0" xfId="0" applyNumberFormat="1" applyFont="1" applyAlignment="1">
      <alignment horizontal="center" vertical="center" shrinkToFit="1"/>
    </xf>
    <xf numFmtId="4" fontId="5" fillId="0" borderId="0" xfId="0" applyNumberFormat="1" applyFont="1" applyAlignment="1" applyProtection="1">
      <alignment horizontal="center" vertical="center" shrinkToFit="1"/>
      <protection locked="0"/>
    </xf>
    <xf numFmtId="0" fontId="21" fillId="0" borderId="0" xfId="0" applyFont="1" applyAlignment="1">
      <alignment vertical="top" wrapText="1"/>
    </xf>
    <xf numFmtId="0" fontId="22" fillId="0" borderId="0" xfId="0" applyFont="1"/>
    <xf numFmtId="0" fontId="5" fillId="0" borderId="0" xfId="30" applyFont="1" applyAlignment="1">
      <alignment horizontal="justify" vertical="top" wrapText="1"/>
    </xf>
    <xf numFmtId="0" fontId="6" fillId="0" borderId="0" xfId="30" applyFont="1" applyAlignment="1">
      <alignment horizontal="justify" vertical="top" wrapText="1"/>
    </xf>
    <xf numFmtId="0" fontId="6" fillId="0" borderId="0" xfId="30" quotePrefix="1" applyFont="1" applyAlignment="1">
      <alignment horizontal="left" vertical="top" wrapText="1" indent="1"/>
    </xf>
    <xf numFmtId="0" fontId="5" fillId="0" borderId="0" xfId="30" applyFont="1" applyAlignment="1">
      <alignment horizontal="center" vertical="top" wrapText="1"/>
    </xf>
    <xf numFmtId="0" fontId="5" fillId="0" borderId="2" xfId="0" applyFont="1" applyBorder="1" applyAlignment="1">
      <alignment horizontal="center" vertical="center"/>
    </xf>
    <xf numFmtId="3" fontId="6" fillId="0" borderId="0" xfId="0" applyNumberFormat="1" applyFont="1"/>
    <xf numFmtId="3" fontId="6" fillId="0" borderId="0" xfId="0" applyNumberFormat="1" applyFont="1" applyAlignment="1">
      <alignment horizontal="center" vertical="center"/>
    </xf>
    <xf numFmtId="4" fontId="5" fillId="0" borderId="0" xfId="3" applyNumberFormat="1" applyFont="1" applyAlignment="1" applyProtection="1">
      <alignment horizontal="center" vertical="center" shrinkToFit="1"/>
    </xf>
    <xf numFmtId="4" fontId="6" fillId="0" borderId="0" xfId="3" applyNumberFormat="1" applyFont="1" applyFill="1" applyAlignment="1" applyProtection="1">
      <alignment horizontal="center" vertical="center" shrinkToFit="1"/>
    </xf>
    <xf numFmtId="0" fontId="5" fillId="0" borderId="0" xfId="0" applyFont="1" applyAlignment="1">
      <alignment horizontal="right" vertical="top" wrapText="1"/>
    </xf>
    <xf numFmtId="0" fontId="5" fillId="2" borderId="0" xfId="0" applyFont="1" applyFill="1" applyAlignment="1">
      <alignment horizontal="left" vertical="top" wrapText="1"/>
    </xf>
    <xf numFmtId="0" fontId="16" fillId="0" borderId="0" xfId="0" applyFont="1" applyAlignment="1">
      <alignment horizontal="center" vertical="center"/>
    </xf>
    <xf numFmtId="0" fontId="14" fillId="0" borderId="0" xfId="0" applyFont="1" applyAlignment="1">
      <alignment horizontal="center" vertical="center" wrapText="1"/>
    </xf>
  </cellXfs>
  <cellStyles count="55">
    <cellStyle name="Comma 2" xfId="1" xr:uid="{00000000-0005-0000-0000-000000000000}"/>
    <cellStyle name="Comma 2 2" xfId="44" xr:uid="{00000000-0005-0000-0000-000001000000}"/>
    <cellStyle name="Comma 3" xfId="2" xr:uid="{00000000-0005-0000-0000-000002000000}"/>
    <cellStyle name="Comma 4" xfId="46" xr:uid="{00000000-0005-0000-0000-000003000000}"/>
    <cellStyle name="Comma 5" xfId="50" xr:uid="{00000000-0005-0000-0000-000004000000}"/>
    <cellStyle name="Comma 6" xfId="54" xr:uid="{00000000-0005-0000-0000-000005000000}"/>
    <cellStyle name="Currency 2" xfId="53" xr:uid="{00000000-0005-0000-0000-000007000000}"/>
    <cellStyle name="Default_Uvuceni" xfId="47" xr:uid="{00000000-0005-0000-0000-000008000000}"/>
    <cellStyle name="Excel Built-in Normal" xfId="4" xr:uid="{00000000-0005-0000-0000-000009000000}"/>
    <cellStyle name="Normal 10" xfId="5" xr:uid="{00000000-0005-0000-0000-00000B000000}"/>
    <cellStyle name="Normal 10 2" xfId="48" xr:uid="{00000000-0005-0000-0000-00000C000000}"/>
    <cellStyle name="Normal 11" xfId="6" xr:uid="{00000000-0005-0000-0000-00000D000000}"/>
    <cellStyle name="Normal 11 2" xfId="7" xr:uid="{00000000-0005-0000-0000-00000E000000}"/>
    <cellStyle name="Normal 12" xfId="8" xr:uid="{00000000-0005-0000-0000-00000F000000}"/>
    <cellStyle name="Normal 13" xfId="9" xr:uid="{00000000-0005-0000-0000-000010000000}"/>
    <cellStyle name="Normal 14" xfId="10" xr:uid="{00000000-0005-0000-0000-000011000000}"/>
    <cellStyle name="Normal 15" xfId="11" xr:uid="{00000000-0005-0000-0000-000012000000}"/>
    <cellStyle name="Normal 16" xfId="12" xr:uid="{00000000-0005-0000-0000-000013000000}"/>
    <cellStyle name="Normal 17" xfId="13" xr:uid="{00000000-0005-0000-0000-000014000000}"/>
    <cellStyle name="Normal 18" xfId="14" xr:uid="{00000000-0005-0000-0000-000015000000}"/>
    <cellStyle name="Normal 19" xfId="15" xr:uid="{00000000-0005-0000-0000-000016000000}"/>
    <cellStyle name="Normal 2" xfId="16" xr:uid="{00000000-0005-0000-0000-000017000000}"/>
    <cellStyle name="Normal 2 2" xfId="39" xr:uid="{00000000-0005-0000-0000-000018000000}"/>
    <cellStyle name="Normal 20" xfId="17" xr:uid="{00000000-0005-0000-0000-000019000000}"/>
    <cellStyle name="Normal 21" xfId="18" xr:uid="{00000000-0005-0000-0000-00001A000000}"/>
    <cellStyle name="Normal 22" xfId="19" xr:uid="{00000000-0005-0000-0000-00001B000000}"/>
    <cellStyle name="Normal 23" xfId="20" xr:uid="{00000000-0005-0000-0000-00001C000000}"/>
    <cellStyle name="Normal 24" xfId="21" xr:uid="{00000000-0005-0000-0000-00001D000000}"/>
    <cellStyle name="Normal 25" xfId="22" xr:uid="{00000000-0005-0000-0000-00001E000000}"/>
    <cellStyle name="Normal 26" xfId="23" xr:uid="{00000000-0005-0000-0000-00001F000000}"/>
    <cellStyle name="Normal 27" xfId="24" xr:uid="{00000000-0005-0000-0000-000020000000}"/>
    <cellStyle name="Normal 28" xfId="25" xr:uid="{00000000-0005-0000-0000-000021000000}"/>
    <cellStyle name="Normal 29" xfId="26" xr:uid="{00000000-0005-0000-0000-000022000000}"/>
    <cellStyle name="Normal 3" xfId="27" xr:uid="{00000000-0005-0000-0000-000023000000}"/>
    <cellStyle name="Normal 3 2" xfId="43" xr:uid="{00000000-0005-0000-0000-000024000000}"/>
    <cellStyle name="Normal 30" xfId="28" xr:uid="{00000000-0005-0000-0000-000025000000}"/>
    <cellStyle name="Normal 31" xfId="29" xr:uid="{00000000-0005-0000-0000-000026000000}"/>
    <cellStyle name="Normal 4" xfId="30" xr:uid="{00000000-0005-0000-0000-000027000000}"/>
    <cellStyle name="Normal 4 2 2" xfId="31" xr:uid="{00000000-0005-0000-0000-000028000000}"/>
    <cellStyle name="Normal 5" xfId="32" xr:uid="{00000000-0005-0000-0000-000029000000}"/>
    <cellStyle name="Normal 6" xfId="33" xr:uid="{00000000-0005-0000-0000-00002A000000}"/>
    <cellStyle name="Normal 7" xfId="34" xr:uid="{00000000-0005-0000-0000-00002B000000}"/>
    <cellStyle name="Normal 8" xfId="35" xr:uid="{00000000-0005-0000-0000-00002C000000}"/>
    <cellStyle name="Normal 9" xfId="36" xr:uid="{00000000-0005-0000-0000-00002D000000}"/>
    <cellStyle name="Normalno" xfId="0" builtinId="0"/>
    <cellStyle name="Normalno 2" xfId="37" xr:uid="{00000000-0005-0000-0000-00002E000000}"/>
    <cellStyle name="Normalno 3" xfId="42" xr:uid="{00000000-0005-0000-0000-00002F000000}"/>
    <cellStyle name="Normalno 4" xfId="41" xr:uid="{00000000-0005-0000-0000-000030000000}"/>
    <cellStyle name="Obično 2" xfId="38" xr:uid="{00000000-0005-0000-0000-000031000000}"/>
    <cellStyle name="Obično 2 2" xfId="49" xr:uid="{00000000-0005-0000-0000-000032000000}"/>
    <cellStyle name="Obično_List1" xfId="51" xr:uid="{00000000-0005-0000-0000-000033000000}"/>
    <cellStyle name="Style 1" xfId="52" xr:uid="{00000000-0005-0000-0000-000034000000}"/>
    <cellStyle name="Valuta" xfId="3" builtinId="4"/>
    <cellStyle name="Zarez 2" xfId="40" xr:uid="{00000000-0005-0000-0000-000035000000}"/>
    <cellStyle name="Zarez 3" xfId="45" xr:uid="{00000000-0005-0000-0000-000036000000}"/>
  </cellStyles>
  <dxfs count="0"/>
  <tableStyles count="0" defaultTableStyle="TableStyleMedium2" defaultPivotStyle="PivotStyleLight16"/>
  <colors>
    <mruColors>
      <color rgb="FF969696"/>
      <color rgb="FFEAEAEA"/>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3"/>
  <sheetViews>
    <sheetView view="pageBreakPreview" topLeftCell="A4" zoomScaleNormal="100" zoomScaleSheetLayoutView="100" workbookViewId="0">
      <selection activeCell="G13" sqref="G13"/>
    </sheetView>
  </sheetViews>
  <sheetFormatPr defaultColWidth="9.140625" defaultRowHeight="12.75" x14ac:dyDescent="0.2"/>
  <sheetData>
    <row r="1" spans="1:9" ht="23.25" x14ac:dyDescent="0.2">
      <c r="A1" s="21"/>
      <c r="B1" s="24"/>
      <c r="C1" s="22"/>
    </row>
    <row r="2" spans="1:9" ht="23.25" x14ac:dyDescent="0.2">
      <c r="A2" s="21"/>
      <c r="B2" s="24"/>
      <c r="C2" s="22"/>
      <c r="D2" s="25"/>
      <c r="E2" s="25"/>
      <c r="F2" s="25"/>
    </row>
    <row r="3" spans="1:9" s="7" customFormat="1" ht="18.75" x14ac:dyDescent="0.3">
      <c r="A3" s="3" t="s">
        <v>8</v>
      </c>
      <c r="B3" s="3"/>
      <c r="C3" s="3"/>
      <c r="D3" s="4"/>
      <c r="E3" s="5"/>
      <c r="F3" s="6"/>
    </row>
    <row r="4" spans="1:9" s="52" customFormat="1" ht="18.75" x14ac:dyDescent="0.25">
      <c r="A4" s="8" t="s">
        <v>91</v>
      </c>
      <c r="B4" s="51"/>
      <c r="C4" s="51"/>
      <c r="D4" s="51"/>
      <c r="E4" s="51"/>
      <c r="F4" s="51"/>
      <c r="G4" s="51"/>
      <c r="H4" s="51"/>
      <c r="I4" s="51"/>
    </row>
    <row r="5" spans="1:9" s="52" customFormat="1" ht="18.75" x14ac:dyDescent="0.25">
      <c r="A5" s="8" t="s">
        <v>92</v>
      </c>
      <c r="B5" s="51"/>
      <c r="C5" s="51"/>
      <c r="D5" s="51"/>
      <c r="E5" s="51"/>
      <c r="F5" s="51"/>
      <c r="G5" s="51"/>
      <c r="H5" s="51"/>
      <c r="I5" s="51"/>
    </row>
    <row r="6" spans="1:9" s="7" customFormat="1" ht="18.75" x14ac:dyDescent="0.25">
      <c r="A6" s="8" t="s">
        <v>93</v>
      </c>
      <c r="B6" s="9"/>
      <c r="C6" s="9"/>
      <c r="D6" s="9"/>
      <c r="E6" s="9"/>
      <c r="F6" s="9"/>
      <c r="G6" s="9"/>
      <c r="H6" s="9"/>
      <c r="I6" s="9"/>
    </row>
    <row r="7" spans="1:9" s="7" customFormat="1" ht="18.75" x14ac:dyDescent="0.25">
      <c r="A7" s="8"/>
      <c r="B7" s="9"/>
      <c r="C7" s="9"/>
      <c r="D7" s="9"/>
      <c r="E7" s="9"/>
      <c r="F7" s="9"/>
      <c r="G7" s="9"/>
      <c r="H7" s="9"/>
      <c r="I7" s="9"/>
    </row>
    <row r="8" spans="1:9" s="7" customFormat="1" ht="18.75" x14ac:dyDescent="0.25">
      <c r="A8" s="9"/>
      <c r="B8" s="9"/>
      <c r="C8" s="9"/>
      <c r="D8" s="9"/>
      <c r="E8" s="9"/>
      <c r="F8" s="9"/>
      <c r="G8" s="9"/>
      <c r="H8" s="9"/>
      <c r="I8" s="9"/>
    </row>
    <row r="9" spans="1:9" s="7" customFormat="1" ht="18.75" x14ac:dyDescent="0.25">
      <c r="A9" s="10"/>
      <c r="B9" s="8"/>
      <c r="C9" s="6"/>
    </row>
    <row r="10" spans="1:9" s="7" customFormat="1" ht="18.75" x14ac:dyDescent="0.3">
      <c r="A10" s="3" t="s">
        <v>9</v>
      </c>
      <c r="B10" s="3"/>
      <c r="C10" s="3"/>
      <c r="D10" s="4"/>
      <c r="E10" s="5"/>
      <c r="F10" s="6"/>
    </row>
    <row r="11" spans="1:9" s="52" customFormat="1" ht="18.75" x14ac:dyDescent="0.25">
      <c r="A11" s="8" t="s">
        <v>91</v>
      </c>
      <c r="B11" s="51"/>
      <c r="C11" s="51"/>
      <c r="D11" s="51"/>
      <c r="E11" s="51"/>
      <c r="F11" s="51"/>
      <c r="G11" s="51"/>
      <c r="H11" s="51"/>
      <c r="I11" s="51"/>
    </row>
    <row r="12" spans="1:9" s="52" customFormat="1" ht="18.75" x14ac:dyDescent="0.25">
      <c r="A12" s="8" t="s">
        <v>92</v>
      </c>
      <c r="B12" s="51"/>
      <c r="C12" s="51"/>
      <c r="D12" s="51"/>
      <c r="E12" s="51"/>
      <c r="F12" s="51"/>
      <c r="G12" s="51"/>
      <c r="H12" s="51"/>
      <c r="I12" s="51"/>
    </row>
    <row r="13" spans="1:9" ht="23.25" x14ac:dyDescent="0.2">
      <c r="A13" s="21"/>
      <c r="B13" s="24"/>
      <c r="C13" s="22"/>
      <c r="D13" s="22"/>
      <c r="E13" s="22"/>
      <c r="F13" s="22"/>
    </row>
    <row r="14" spans="1:9" ht="23.25" x14ac:dyDescent="0.2">
      <c r="A14" s="21"/>
      <c r="B14" s="24"/>
      <c r="C14" s="22"/>
      <c r="D14" s="24"/>
      <c r="E14" s="23"/>
      <c r="F14" s="22"/>
    </row>
    <row r="17" spans="1:10" s="11" customFormat="1" ht="23.25" x14ac:dyDescent="0.35">
      <c r="A17" s="64" t="s">
        <v>5</v>
      </c>
      <c r="B17" s="64"/>
      <c r="C17" s="64"/>
      <c r="D17" s="64"/>
      <c r="E17" s="64"/>
      <c r="F17" s="64"/>
      <c r="G17" s="64"/>
      <c r="H17" s="64"/>
      <c r="I17" s="64"/>
      <c r="J17" s="64"/>
    </row>
    <row r="18" spans="1:10" s="7" customFormat="1" ht="18.75" x14ac:dyDescent="0.25">
      <c r="A18" s="10"/>
      <c r="B18" s="8"/>
      <c r="C18" s="6"/>
      <c r="D18" s="6"/>
      <c r="E18" s="6"/>
      <c r="F18" s="6"/>
    </row>
    <row r="19" spans="1:10" s="7" customFormat="1" ht="18.75" x14ac:dyDescent="0.25">
      <c r="A19" s="10"/>
      <c r="B19" s="8"/>
      <c r="C19" s="6"/>
      <c r="D19" s="6"/>
      <c r="E19" s="6"/>
      <c r="F19" s="6"/>
    </row>
    <row r="20" spans="1:10" s="7" customFormat="1" ht="18.75" x14ac:dyDescent="0.25">
      <c r="A20" s="10"/>
      <c r="B20" s="8"/>
      <c r="C20" s="6"/>
      <c r="D20" s="8"/>
      <c r="E20" s="5"/>
      <c r="F20" s="6"/>
    </row>
    <row r="21" spans="1:10" s="7" customFormat="1" ht="18.75" x14ac:dyDescent="0.25">
      <c r="A21" s="65" t="s">
        <v>94</v>
      </c>
      <c r="B21" s="65"/>
      <c r="C21" s="65"/>
      <c r="D21" s="65"/>
      <c r="E21" s="65"/>
      <c r="F21" s="65"/>
      <c r="G21" s="65"/>
      <c r="H21" s="65"/>
      <c r="I21" s="65"/>
      <c r="J21" s="65"/>
    </row>
    <row r="23" spans="1:10" s="15" customFormat="1" ht="18.75" x14ac:dyDescent="0.3">
      <c r="D23" s="4"/>
    </row>
  </sheetData>
  <mergeCells count="2">
    <mergeCell ref="A17:J17"/>
    <mergeCell ref="A21:J21"/>
  </mergeCells>
  <pageMargins left="0.70866141732283472" right="0.70866141732283472" top="0.74803149606299213" bottom="0.74803149606299213" header="0.31496062992125984" footer="0.31496062992125984"/>
  <pageSetup paperSize="9" scale="97" fitToHeight="0" orientation="portrait" r:id="rId1"/>
  <headerFooter differentFirst="1" scaleWithDoc="0">
    <oddFooter>&amp;R&amp;"Calibri,Regular"rujan, 2020.</oddFooter>
    <firstFooter>&amp;Rsvibanj 2022.</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69"/>
  <sheetViews>
    <sheetView view="pageBreakPreview" zoomScaleNormal="100" zoomScaleSheetLayoutView="100" workbookViewId="0">
      <selection activeCell="A14" sqref="A14"/>
    </sheetView>
  </sheetViews>
  <sheetFormatPr defaultColWidth="9.140625" defaultRowHeight="15.75" x14ac:dyDescent="0.25"/>
  <cols>
    <col min="1" max="1" width="85.7109375" style="54" customWidth="1"/>
    <col min="2" max="16384" width="9.140625" style="12"/>
  </cols>
  <sheetData>
    <row r="2" spans="1:1" x14ac:dyDescent="0.25">
      <c r="A2" s="56" t="s">
        <v>10</v>
      </c>
    </row>
    <row r="3" spans="1:1" s="16" customFormat="1" x14ac:dyDescent="0.2">
      <c r="A3" s="53"/>
    </row>
    <row r="4" spans="1:1" s="16" customFormat="1" ht="47.25" x14ac:dyDescent="0.2">
      <c r="A4" s="53" t="s">
        <v>11</v>
      </c>
    </row>
    <row r="5" spans="1:1" s="13" customFormat="1" x14ac:dyDescent="0.2">
      <c r="A5" s="53" t="s">
        <v>12</v>
      </c>
    </row>
    <row r="6" spans="1:1" s="13" customFormat="1" x14ac:dyDescent="0.2">
      <c r="A6" s="53" t="s">
        <v>13</v>
      </c>
    </row>
    <row r="7" spans="1:1" x14ac:dyDescent="0.25">
      <c r="A7" s="53" t="s">
        <v>14</v>
      </c>
    </row>
    <row r="8" spans="1:1" ht="63" x14ac:dyDescent="0.25">
      <c r="A8" s="53" t="s">
        <v>15</v>
      </c>
    </row>
    <row r="9" spans="1:1" x14ac:dyDescent="0.25">
      <c r="A9" s="53"/>
    </row>
    <row r="10" spans="1:1" ht="31.5" x14ac:dyDescent="0.25">
      <c r="A10" s="53" t="s">
        <v>64</v>
      </c>
    </row>
    <row r="11" spans="1:1" ht="31.5" x14ac:dyDescent="0.25">
      <c r="A11" s="54" t="s">
        <v>66</v>
      </c>
    </row>
    <row r="12" spans="1:1" ht="110.25" x14ac:dyDescent="0.25">
      <c r="A12" s="54" t="s">
        <v>16</v>
      </c>
    </row>
    <row r="13" spans="1:1" ht="141.75" x14ac:dyDescent="0.25">
      <c r="A13" s="54" t="s">
        <v>68</v>
      </c>
    </row>
    <row r="14" spans="1:1" ht="47.25" x14ac:dyDescent="0.25">
      <c r="A14" s="54" t="s">
        <v>17</v>
      </c>
    </row>
    <row r="15" spans="1:1" ht="78.75" x14ac:dyDescent="0.25">
      <c r="A15" s="54" t="s">
        <v>18</v>
      </c>
    </row>
    <row r="16" spans="1:1" ht="47.25" x14ac:dyDescent="0.25">
      <c r="A16" s="54" t="s">
        <v>19</v>
      </c>
    </row>
    <row r="17" spans="1:1" ht="31.5" x14ac:dyDescent="0.25">
      <c r="A17" s="54" t="s">
        <v>20</v>
      </c>
    </row>
    <row r="18" spans="1:1" ht="63" x14ac:dyDescent="0.25">
      <c r="A18" s="54" t="s">
        <v>21</v>
      </c>
    </row>
    <row r="19" spans="1:1" x14ac:dyDescent="0.25">
      <c r="A19" s="54" t="s">
        <v>22</v>
      </c>
    </row>
    <row r="20" spans="1:1" ht="63" x14ac:dyDescent="0.25">
      <c r="A20" s="54" t="s">
        <v>23</v>
      </c>
    </row>
    <row r="21" spans="1:1" ht="31.5" x14ac:dyDescent="0.25">
      <c r="A21" s="54" t="s">
        <v>24</v>
      </c>
    </row>
    <row r="23" spans="1:1" x14ac:dyDescent="0.25">
      <c r="A23" s="53" t="s">
        <v>25</v>
      </c>
    </row>
    <row r="24" spans="1:1" ht="47.25" x14ac:dyDescent="0.25">
      <c r="A24" s="54" t="s">
        <v>26</v>
      </c>
    </row>
    <row r="25" spans="1:1" ht="47.25" x14ac:dyDescent="0.25">
      <c r="A25" s="54" t="s">
        <v>27</v>
      </c>
    </row>
    <row r="26" spans="1:1" ht="47.25" x14ac:dyDescent="0.25">
      <c r="A26" s="54" t="s">
        <v>28</v>
      </c>
    </row>
    <row r="28" spans="1:1" x14ac:dyDescent="0.25">
      <c r="A28" s="53" t="s">
        <v>29</v>
      </c>
    </row>
    <row r="29" spans="1:1" ht="31.5" x14ac:dyDescent="0.25">
      <c r="A29" s="54" t="s">
        <v>30</v>
      </c>
    </row>
    <row r="30" spans="1:1" ht="31.5" x14ac:dyDescent="0.25">
      <c r="A30" s="54" t="s">
        <v>31</v>
      </c>
    </row>
    <row r="31" spans="1:1" ht="47.25" x14ac:dyDescent="0.25">
      <c r="A31" s="54" t="s">
        <v>65</v>
      </c>
    </row>
    <row r="33" spans="1:1" x14ac:dyDescent="0.25">
      <c r="A33" s="53" t="s">
        <v>32</v>
      </c>
    </row>
    <row r="34" spans="1:1" ht="63" x14ac:dyDescent="0.25">
      <c r="A34" s="54" t="s">
        <v>33</v>
      </c>
    </row>
    <row r="35" spans="1:1" ht="31.5" x14ac:dyDescent="0.25">
      <c r="A35" s="54" t="s">
        <v>34</v>
      </c>
    </row>
    <row r="36" spans="1:1" ht="31.5" x14ac:dyDescent="0.25">
      <c r="A36" s="54" t="s">
        <v>35</v>
      </c>
    </row>
    <row r="37" spans="1:1" ht="31.5" x14ac:dyDescent="0.25">
      <c r="A37" s="54" t="s">
        <v>36</v>
      </c>
    </row>
    <row r="39" spans="1:1" x14ac:dyDescent="0.25">
      <c r="A39" s="53" t="s">
        <v>37</v>
      </c>
    </row>
    <row r="40" spans="1:1" x14ac:dyDescent="0.25">
      <c r="A40" s="54" t="s">
        <v>38</v>
      </c>
    </row>
    <row r="41" spans="1:1" ht="31.5" x14ac:dyDescent="0.25">
      <c r="A41" s="54" t="s">
        <v>39</v>
      </c>
    </row>
    <row r="42" spans="1:1" ht="47.25" x14ac:dyDescent="0.25">
      <c r="A42" s="54" t="s">
        <v>40</v>
      </c>
    </row>
    <row r="43" spans="1:1" ht="31.5" x14ac:dyDescent="0.25">
      <c r="A43" s="54" t="s">
        <v>41</v>
      </c>
    </row>
    <row r="45" spans="1:1" x14ac:dyDescent="0.25">
      <c r="A45" s="53" t="s">
        <v>42</v>
      </c>
    </row>
    <row r="46" spans="1:1" ht="31.5" x14ac:dyDescent="0.25">
      <c r="A46" s="54" t="s">
        <v>43</v>
      </c>
    </row>
    <row r="47" spans="1:1" ht="63" x14ac:dyDescent="0.25">
      <c r="A47" s="55" t="s">
        <v>44</v>
      </c>
    </row>
    <row r="48" spans="1:1" ht="31.5" x14ac:dyDescent="0.25">
      <c r="A48" s="55" t="s">
        <v>45</v>
      </c>
    </row>
    <row r="49" spans="1:1" x14ac:dyDescent="0.25">
      <c r="A49" s="55" t="s">
        <v>46</v>
      </c>
    </row>
    <row r="50" spans="1:1" x14ac:dyDescent="0.25">
      <c r="A50" s="55" t="s">
        <v>47</v>
      </c>
    </row>
    <row r="51" spans="1:1" ht="31.5" x14ac:dyDescent="0.25">
      <c r="A51" s="55" t="s">
        <v>48</v>
      </c>
    </row>
    <row r="52" spans="1:1" x14ac:dyDescent="0.25">
      <c r="A52" s="55" t="s">
        <v>49</v>
      </c>
    </row>
    <row r="53" spans="1:1" ht="47.25" x14ac:dyDescent="0.25">
      <c r="A53" s="55" t="s">
        <v>50</v>
      </c>
    </row>
    <row r="54" spans="1:1" ht="31.5" x14ac:dyDescent="0.25">
      <c r="A54" s="55" t="s">
        <v>51</v>
      </c>
    </row>
    <row r="55" spans="1:1" ht="31.5" x14ac:dyDescent="0.25">
      <c r="A55" s="54" t="s">
        <v>52</v>
      </c>
    </row>
    <row r="56" spans="1:1" ht="31.5" x14ac:dyDescent="0.25">
      <c r="A56" s="54" t="s">
        <v>53</v>
      </c>
    </row>
    <row r="58" spans="1:1" x14ac:dyDescent="0.25">
      <c r="A58" s="53" t="s">
        <v>54</v>
      </c>
    </row>
    <row r="59" spans="1:1" s="14" customFormat="1" ht="31.5" x14ac:dyDescent="0.25">
      <c r="A59" s="54" t="s">
        <v>55</v>
      </c>
    </row>
    <row r="60" spans="1:1" s="14" customFormat="1" x14ac:dyDescent="0.25">
      <c r="A60" s="54"/>
    </row>
    <row r="61" spans="1:1" s="14" customFormat="1" x14ac:dyDescent="0.25">
      <c r="A61" s="53" t="s">
        <v>56</v>
      </c>
    </row>
    <row r="62" spans="1:1" s="14" customFormat="1" ht="47.25" x14ac:dyDescent="0.25">
      <c r="A62" s="54" t="s">
        <v>57</v>
      </c>
    </row>
    <row r="63" spans="1:1" s="14" customFormat="1" ht="47.25" x14ac:dyDescent="0.25">
      <c r="A63" s="54" t="s">
        <v>58</v>
      </c>
    </row>
    <row r="65" spans="1:1" s="14" customFormat="1" x14ac:dyDescent="0.25">
      <c r="A65" s="53" t="s">
        <v>59</v>
      </c>
    </row>
    <row r="66" spans="1:1" s="14" customFormat="1" ht="63" x14ac:dyDescent="0.25">
      <c r="A66" s="54" t="s">
        <v>60</v>
      </c>
    </row>
    <row r="67" spans="1:1" s="14" customFormat="1" x14ac:dyDescent="0.25">
      <c r="A67" s="54" t="s">
        <v>61</v>
      </c>
    </row>
    <row r="68" spans="1:1" s="14" customFormat="1" ht="63" x14ac:dyDescent="0.25">
      <c r="A68" s="54" t="s">
        <v>62</v>
      </c>
    </row>
    <row r="69" spans="1:1" s="14" customFormat="1" ht="31.5" x14ac:dyDescent="0.25">
      <c r="A69" s="54" t="s">
        <v>63</v>
      </c>
    </row>
  </sheetData>
  <sheetProtection selectLockedCells="1"/>
  <pageMargins left="0.70866141732283472" right="0.70866141732283472" top="0.74803149606299213" bottom="0.74803149606299213" header="0.31496062992125984" footer="0.31496062992125984"/>
  <pageSetup paperSize="9" fitToHeight="0" orientation="portrait" r:id="rId1"/>
  <headerFooter differentFirst="1" scaleWithDoc="0">
    <oddFooter xml:space="preserve">&amp;R&amp;"Calibri,Regular"&amp;P-1/&amp;N-1  </oddFooter>
    <firstFooter>&amp;R&amp;"Calibri,Regular"RUJAN 2020.</firstFooter>
  </headerFooter>
  <rowBreaks count="2" manualBreakCount="2">
    <brk id="38" man="1"/>
    <brk id="6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24"/>
  <sheetViews>
    <sheetView view="pageBreakPreview" zoomScaleNormal="100" zoomScaleSheetLayoutView="100" workbookViewId="0">
      <selection activeCell="A19" sqref="A19"/>
    </sheetView>
  </sheetViews>
  <sheetFormatPr defaultColWidth="9.140625" defaultRowHeight="15.75" x14ac:dyDescent="0.25"/>
  <cols>
    <col min="1" max="1" width="85.7109375" style="54" customWidth="1"/>
    <col min="2" max="16384" width="9.140625" style="12"/>
  </cols>
  <sheetData>
    <row r="2" spans="1:1" x14ac:dyDescent="0.25">
      <c r="A2" s="56" t="s">
        <v>81</v>
      </c>
    </row>
    <row r="3" spans="1:1" x14ac:dyDescent="0.25">
      <c r="A3" s="56"/>
    </row>
    <row r="4" spans="1:1" s="16" customFormat="1" x14ac:dyDescent="0.2">
      <c r="A4" s="53" t="s">
        <v>67</v>
      </c>
    </row>
    <row r="5" spans="1:1" s="13" customFormat="1" ht="47.25" x14ac:dyDescent="0.2">
      <c r="A5" s="54" t="s">
        <v>79</v>
      </c>
    </row>
    <row r="6" spans="1:1" s="13" customFormat="1" x14ac:dyDescent="0.2">
      <c r="A6" s="54" t="s">
        <v>71</v>
      </c>
    </row>
    <row r="7" spans="1:1" s="13" customFormat="1" x14ac:dyDescent="0.2">
      <c r="A7" s="55" t="s">
        <v>72</v>
      </c>
    </row>
    <row r="8" spans="1:1" s="13" customFormat="1" x14ac:dyDescent="0.2">
      <c r="A8" s="55" t="s">
        <v>74</v>
      </c>
    </row>
    <row r="9" spans="1:1" s="13" customFormat="1" x14ac:dyDescent="0.2">
      <c r="A9" s="55" t="s">
        <v>73</v>
      </c>
    </row>
    <row r="10" spans="1:1" s="13" customFormat="1" x14ac:dyDescent="0.2">
      <c r="A10" s="55" t="s">
        <v>75</v>
      </c>
    </row>
    <row r="11" spans="1:1" s="13" customFormat="1" x14ac:dyDescent="0.2">
      <c r="A11" s="55" t="s">
        <v>76</v>
      </c>
    </row>
    <row r="12" spans="1:1" s="13" customFormat="1" x14ac:dyDescent="0.2">
      <c r="A12" s="55" t="s">
        <v>77</v>
      </c>
    </row>
    <row r="13" spans="1:1" s="13" customFormat="1" ht="31.5" x14ac:dyDescent="0.2">
      <c r="A13" s="54" t="s">
        <v>78</v>
      </c>
    </row>
    <row r="14" spans="1:1" s="13" customFormat="1" ht="47.25" x14ac:dyDescent="0.2">
      <c r="A14" s="54" t="s">
        <v>80</v>
      </c>
    </row>
    <row r="15" spans="1:1" s="16" customFormat="1" x14ac:dyDescent="0.2">
      <c r="A15" s="53"/>
    </row>
    <row r="16" spans="1:1" s="16" customFormat="1" x14ac:dyDescent="0.2">
      <c r="A16" s="53" t="s">
        <v>70</v>
      </c>
    </row>
    <row r="17" spans="1:1" s="13" customFormat="1" ht="78.75" x14ac:dyDescent="0.2">
      <c r="A17" s="54" t="s">
        <v>84</v>
      </c>
    </row>
    <row r="18" spans="1:1" s="13" customFormat="1" ht="126" x14ac:dyDescent="0.2">
      <c r="A18" s="54" t="s">
        <v>85</v>
      </c>
    </row>
    <row r="19" spans="1:1" s="13" customFormat="1" ht="63" x14ac:dyDescent="0.2">
      <c r="A19" s="53" t="s">
        <v>86</v>
      </c>
    </row>
    <row r="20" spans="1:1" s="13" customFormat="1" x14ac:dyDescent="0.2">
      <c r="A20" s="54" t="s">
        <v>87</v>
      </c>
    </row>
    <row r="21" spans="1:1" s="13" customFormat="1" ht="31.5" x14ac:dyDescent="0.2">
      <c r="A21" s="54" t="s">
        <v>88</v>
      </c>
    </row>
    <row r="23" spans="1:1" x14ac:dyDescent="0.25">
      <c r="A23" s="53" t="s">
        <v>6</v>
      </c>
    </row>
    <row r="24" spans="1:1" ht="63" x14ac:dyDescent="0.25">
      <c r="A24" s="54" t="s">
        <v>69</v>
      </c>
    </row>
  </sheetData>
  <sheetProtection selectLockedCells="1"/>
  <dataValidations count="1">
    <dataValidation operator="lessThan" allowBlank="1" showInputMessage="1" showErrorMessage="1" sqref="B1:XFD1048576" xr:uid="{00000000-0002-0000-0200-000000000000}"/>
  </dataValidations>
  <pageMargins left="0.70866141732283472" right="0.70866141732283472" top="0.74803149606299213" bottom="0.74803149606299213" header="0.31496062992125984" footer="0.31496062992125984"/>
  <pageSetup paperSize="9" fitToHeight="0" orientation="portrait" r:id="rId1"/>
  <headerFooter differentFirst="1" scaleWithDoc="0">
    <oddFooter xml:space="preserve">&amp;R&amp;"Calibri,Regular"&amp;P-1/&amp;N-1  </oddFooter>
    <firstFooter>&amp;R&amp;"Calibri,Regular"RUJAN 2020.</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4"/>
  <sheetViews>
    <sheetView tabSelected="1" view="pageBreakPreview" zoomScale="110" zoomScaleNormal="100" zoomScaleSheetLayoutView="110" workbookViewId="0">
      <pane ySplit="6" topLeftCell="A15" activePane="bottomLeft" state="frozen"/>
      <selection activeCell="B16" sqref="B16"/>
      <selection pane="bottomLeft" activeCell="B25" sqref="B25"/>
    </sheetView>
  </sheetViews>
  <sheetFormatPr defaultColWidth="9.140625" defaultRowHeight="15.75" x14ac:dyDescent="0.25"/>
  <cols>
    <col min="1" max="1" width="5.7109375" style="27" customWidth="1"/>
    <col min="2" max="2" width="55.7109375" style="18" customWidth="1"/>
    <col min="3" max="3" width="8.7109375" style="43" customWidth="1"/>
    <col min="4" max="4" width="11.7109375" style="44" customWidth="1"/>
    <col min="5" max="5" width="11.7109375" style="46" customWidth="1"/>
    <col min="6" max="6" width="17.7109375" style="36" customWidth="1"/>
    <col min="7" max="7" width="9.140625" style="58"/>
    <col min="8" max="16384" width="9.140625" style="1"/>
  </cols>
  <sheetData>
    <row r="1" spans="1:7" x14ac:dyDescent="0.25">
      <c r="A1" s="48" t="s">
        <v>95</v>
      </c>
      <c r="C1" s="49"/>
      <c r="D1" s="49"/>
      <c r="E1" s="49"/>
      <c r="F1" s="49"/>
    </row>
    <row r="2" spans="1:7" x14ac:dyDescent="0.25">
      <c r="A2" s="48" t="str">
        <f>"PROJEKT: "&amp;TEXT(NASLOVNICA!A21,)</f>
        <v>PROJEKT: SANACIJA KROVA ŠPORTSKE DVORANE OŠ ANTE KOVAČIĆA</v>
      </c>
      <c r="C2" s="49"/>
      <c r="D2" s="49"/>
      <c r="E2" s="49"/>
      <c r="F2" s="49"/>
    </row>
    <row r="3" spans="1:7" x14ac:dyDescent="0.25">
      <c r="A3" s="48" t="s">
        <v>89</v>
      </c>
      <c r="C3" s="49"/>
      <c r="D3" s="49"/>
      <c r="E3" s="49"/>
      <c r="F3" s="49"/>
    </row>
    <row r="4" spans="1:7" x14ac:dyDescent="0.25">
      <c r="C4" s="37"/>
      <c r="D4" s="38"/>
      <c r="E4" s="38"/>
      <c r="F4" s="32"/>
    </row>
    <row r="5" spans="1:7" s="2" customFormat="1" ht="31.5" x14ac:dyDescent="0.2">
      <c r="A5" s="31" t="s">
        <v>0</v>
      </c>
      <c r="B5" s="57" t="s">
        <v>4</v>
      </c>
      <c r="C5" s="29" t="s">
        <v>1</v>
      </c>
      <c r="D5" s="20" t="s">
        <v>2</v>
      </c>
      <c r="E5" s="30" t="s">
        <v>3</v>
      </c>
      <c r="F5" s="26" t="s">
        <v>7</v>
      </c>
      <c r="G5" s="59"/>
    </row>
    <row r="6" spans="1:7" s="2" customFormat="1" x14ac:dyDescent="0.2">
      <c r="A6" s="27"/>
      <c r="B6" s="17"/>
      <c r="C6" s="39"/>
      <c r="D6" s="40"/>
      <c r="E6" s="60"/>
      <c r="F6" s="33"/>
      <c r="G6" s="59"/>
    </row>
    <row r="7" spans="1:7" x14ac:dyDescent="0.25">
      <c r="B7" s="17"/>
      <c r="C7" s="39"/>
      <c r="D7" s="40"/>
      <c r="E7" s="61"/>
      <c r="F7" s="34"/>
    </row>
    <row r="8" spans="1:7" x14ac:dyDescent="0.25">
      <c r="A8" s="27">
        <v>1</v>
      </c>
      <c r="B8" s="17" t="s">
        <v>99</v>
      </c>
    </row>
    <row r="9" spans="1:7" ht="36.6" customHeight="1" x14ac:dyDescent="0.25">
      <c r="B9" s="18" t="s">
        <v>100</v>
      </c>
      <c r="C9" s="43" t="s">
        <v>83</v>
      </c>
      <c r="D9" s="44">
        <v>1</v>
      </c>
      <c r="F9" s="36">
        <f>D9*E9</f>
        <v>0</v>
      </c>
    </row>
    <row r="11" spans="1:7" x14ac:dyDescent="0.25">
      <c r="A11" s="27">
        <f>A8+1</f>
        <v>2</v>
      </c>
      <c r="B11" s="17" t="s">
        <v>96</v>
      </c>
    </row>
    <row r="12" spans="1:7" ht="94.5" x14ac:dyDescent="0.25">
      <c r="B12" s="18" t="s">
        <v>101</v>
      </c>
      <c r="C12" s="43" t="s">
        <v>82</v>
      </c>
      <c r="D12" s="44">
        <v>84</v>
      </c>
      <c r="F12" s="36">
        <f>D12*E12</f>
        <v>0</v>
      </c>
    </row>
    <row r="14" spans="1:7" x14ac:dyDescent="0.25">
      <c r="A14" s="27">
        <f>A11+1</f>
        <v>3</v>
      </c>
      <c r="B14" s="17" t="s">
        <v>97</v>
      </c>
    </row>
    <row r="15" spans="1:7" ht="94.5" x14ac:dyDescent="0.25">
      <c r="B15" s="18" t="s">
        <v>98</v>
      </c>
      <c r="C15" s="43" t="s">
        <v>82</v>
      </c>
      <c r="D15" s="44">
        <f>D12*2</f>
        <v>168</v>
      </c>
      <c r="F15" s="36">
        <f>D15*E15</f>
        <v>0</v>
      </c>
    </row>
    <row r="17" spans="1:6" x14ac:dyDescent="0.25">
      <c r="A17" s="27">
        <f>A14+1</f>
        <v>4</v>
      </c>
      <c r="B17" s="17" t="s">
        <v>103</v>
      </c>
    </row>
    <row r="18" spans="1:6" ht="47.25" x14ac:dyDescent="0.25">
      <c r="B18" s="18" t="s">
        <v>102</v>
      </c>
      <c r="C18" s="43" t="s">
        <v>83</v>
      </c>
      <c r="D18" s="44">
        <v>1</v>
      </c>
      <c r="F18" s="36">
        <f>D18*E18</f>
        <v>0</v>
      </c>
    </row>
    <row r="20" spans="1:6" x14ac:dyDescent="0.25">
      <c r="A20" s="28"/>
      <c r="B20" s="19" t="str">
        <f>"UKUPNO (€):"</f>
        <v>UKUPNO (€):</v>
      </c>
      <c r="C20" s="41"/>
      <c r="D20" s="42"/>
      <c r="E20" s="47"/>
      <c r="F20" s="35">
        <f>SUM(F8:F18)</f>
        <v>0</v>
      </c>
    </row>
    <row r="21" spans="1:6" x14ac:dyDescent="0.25">
      <c r="B21" s="17"/>
      <c r="C21" s="39"/>
      <c r="D21" s="40"/>
      <c r="E21" s="50"/>
      <c r="F21" s="35"/>
    </row>
    <row r="22" spans="1:6" x14ac:dyDescent="0.25">
      <c r="B22" s="62" t="s">
        <v>90</v>
      </c>
      <c r="F22" s="36">
        <f>F20*0.25</f>
        <v>0</v>
      </c>
    </row>
    <row r="24" spans="1:6" x14ac:dyDescent="0.25">
      <c r="A24" s="28"/>
      <c r="B24" s="63" t="s">
        <v>104</v>
      </c>
      <c r="C24" s="41"/>
      <c r="D24" s="45"/>
      <c r="E24" s="47"/>
      <c r="F24" s="35">
        <f>F20+F22</f>
        <v>0</v>
      </c>
    </row>
  </sheetData>
  <phoneticPr fontId="3" type="noConversion"/>
  <pageMargins left="0.70866141732283472" right="0.70866141732283472" top="0.74803149606299213" bottom="0.74803149606299213" header="0.31496062992125984" footer="0.31496062992125984"/>
  <pageSetup paperSize="9" scale="80" fitToHeight="0" orientation="portrait" r:id="rId1"/>
  <headerFooter differentFirst="1" scaleWithDoc="0">
    <oddFooter xml:space="preserve">&amp;R&amp;"Calibri,Regular"&amp;P-1/&amp;N-1   </oddFooter>
    <firstFooter>&amp;R&amp;"Calibri,Regular"RUJAN 2020.</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B2F4520036CF4EA3999548D9AC73BD" ma:contentTypeVersion="9" ma:contentTypeDescription="Create a new document." ma:contentTypeScope="" ma:versionID="e47dc042ace8e93b0513bb56e0978998">
  <xsd:schema xmlns:xsd="http://www.w3.org/2001/XMLSchema" xmlns:xs="http://www.w3.org/2001/XMLSchema" xmlns:p="http://schemas.microsoft.com/office/2006/metadata/properties" xmlns:ns2="ea7aa60c-0ed7-4395-902d-b3de6e05fa4f" xmlns:ns3="3c470b74-11a0-4239-9214-1bb725a09585" targetNamespace="http://schemas.microsoft.com/office/2006/metadata/properties" ma:root="true" ma:fieldsID="650cd5546075edea8a2fd09b43588579" ns2:_="" ns3:_="">
    <xsd:import namespace="ea7aa60c-0ed7-4395-902d-b3de6e05fa4f"/>
    <xsd:import namespace="3c470b74-11a0-4239-9214-1bb725a0958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7aa60c-0ed7-4395-902d-b3de6e05fa4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470b74-11a0-4239-9214-1bb725a0958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3CE85D-A432-43C9-B3C9-E0CF78F62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7aa60c-0ed7-4395-902d-b3de6e05fa4f"/>
    <ds:schemaRef ds:uri="3c470b74-11a0-4239-9214-1bb725a095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E97897-EF73-4B0C-A8AD-F6564E7C568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c470b74-11a0-4239-9214-1bb725a09585"/>
    <ds:schemaRef ds:uri="ea7aa60c-0ed7-4395-902d-b3de6e05fa4f"/>
    <ds:schemaRef ds:uri="http://www.w3.org/XML/1998/namespace"/>
    <ds:schemaRef ds:uri="http://purl.org/dc/dcmitype/"/>
  </ds:schemaRefs>
</ds:datastoreItem>
</file>

<file path=customXml/itemProps3.xml><?xml version="1.0" encoding="utf-8"?>
<ds:datastoreItem xmlns:ds="http://schemas.openxmlformats.org/officeDocument/2006/customXml" ds:itemID="{1A310E3C-6436-40C1-A879-338F5D9275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5</vt:i4>
      </vt:variant>
    </vt:vector>
  </HeadingPairs>
  <TitlesOfParts>
    <vt:vector size="9" baseType="lpstr">
      <vt:lpstr>NASLOVNICA</vt:lpstr>
      <vt:lpstr>OPĆI OPIS</vt:lpstr>
      <vt:lpstr>OPĆI UVJETI_GRAĐ</vt:lpstr>
      <vt:lpstr>TROŠKOVNIK</vt:lpstr>
      <vt:lpstr>TROŠKOVNIK!Ispis_naslova</vt:lpstr>
      <vt:lpstr>NASLOVNICA!Podrucje_ispisa</vt:lpstr>
      <vt:lpstr>'OPĆI OPIS'!Podrucje_ispisa</vt:lpstr>
      <vt:lpstr>'OPĆI UVJETI_GRAĐ'!Podrucje_ispisa</vt:lpstr>
      <vt:lpstr>TROŠKOVNIK!Podrucje_ispisa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ARRAKIS d.o.o.</dc:creator>
  <cp:lastModifiedBy>Nikolina Malnar</cp:lastModifiedBy>
  <cp:lastPrinted>2023-10-26T07:19:31Z</cp:lastPrinted>
  <dcterms:created xsi:type="dcterms:W3CDTF">2006-08-07T06:01:52Z</dcterms:created>
  <dcterms:modified xsi:type="dcterms:W3CDTF">2023-10-27T08:41:42Z</dcterms:modified>
</cp:coreProperties>
</file>